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C:\Users\ischels\Documents\## Hanser Verlag\XLCON_2016\Buchdaten\"/>
    </mc:Choice>
  </mc:AlternateContent>
  <bookViews>
    <workbookView xWindow="120" yWindow="45" windowWidth="15240" windowHeight="7710" activeTab="1"/>
  </bookViews>
  <sheets>
    <sheet name="DATA" sheetId="4" r:id="rId1"/>
    <sheet name="Ergebnisrechnung" sheetId="3" r:id="rId2"/>
  </sheets>
  <definedNames>
    <definedName name="lst_Blockzeichen">DATA!$A$2:$A$8</definedName>
    <definedName name="rng_Faktor">Ergebnisrechnung!$C$2</definedName>
    <definedName name="rng_Zeichen" localSheetId="1">Ergebnisrechnung!$C$1</definedName>
  </definedNames>
  <calcPr calcId="171027"/>
</workbook>
</file>

<file path=xl/calcChain.xml><?xml version="1.0" encoding="utf-8"?>
<calcChain xmlns="http://schemas.openxmlformats.org/spreadsheetml/2006/main">
  <c r="H6" i="3" l="1"/>
  <c r="H7" i="3"/>
  <c r="H10" i="3"/>
  <c r="H17" i="3"/>
  <c r="H18" i="3"/>
  <c r="H21" i="3"/>
  <c r="H22" i="3"/>
  <c r="H25" i="3"/>
  <c r="H28" i="3"/>
  <c r="H29" i="3"/>
  <c r="H36" i="3"/>
  <c r="H37" i="3"/>
  <c r="H38" i="3"/>
  <c r="H39" i="3"/>
  <c r="H40" i="3"/>
  <c r="H41" i="3"/>
  <c r="H48" i="3"/>
  <c r="H49" i="3"/>
  <c r="G8" i="3"/>
  <c r="G11" i="3"/>
  <c r="G13" i="3"/>
  <c r="G14" i="3"/>
  <c r="G15" i="3"/>
  <c r="G20" i="3"/>
  <c r="G21" i="3"/>
  <c r="G23" i="3"/>
  <c r="G24" i="3"/>
  <c r="G26" i="3"/>
  <c r="G27" i="3"/>
  <c r="G33" i="3"/>
  <c r="G34" i="3"/>
  <c r="G35" i="3"/>
  <c r="G36" i="3"/>
  <c r="G39" i="3"/>
  <c r="G41" i="3"/>
  <c r="G44" i="3"/>
  <c r="G45" i="3"/>
  <c r="G49" i="3"/>
  <c r="G5" i="3"/>
  <c r="E6" i="3"/>
  <c r="E8" i="3"/>
  <c r="E10" i="3"/>
  <c r="E11" i="3"/>
  <c r="E14" i="3"/>
  <c r="E15" i="3"/>
  <c r="E17" i="3"/>
  <c r="E20" i="3"/>
  <c r="E21" i="3"/>
  <c r="E22" i="3"/>
  <c r="E23" i="3"/>
  <c r="E25" i="3"/>
  <c r="E28" i="3"/>
  <c r="E36" i="3"/>
  <c r="E38" i="3"/>
  <c r="E40" i="3"/>
  <c r="E41" i="3"/>
  <c r="E45" i="3"/>
  <c r="E49" i="3"/>
  <c r="D5" i="3"/>
  <c r="D7" i="3"/>
  <c r="D13" i="3"/>
  <c r="D18" i="3"/>
  <c r="D21" i="3"/>
  <c r="D22" i="3"/>
  <c r="D24" i="3"/>
  <c r="D26" i="3"/>
  <c r="D27" i="3"/>
  <c r="D29" i="3"/>
  <c r="D33" i="3"/>
  <c r="D34" i="3"/>
  <c r="D35" i="3"/>
  <c r="D36" i="3"/>
  <c r="D37" i="3"/>
  <c r="D39" i="3"/>
  <c r="D41" i="3"/>
  <c r="D44" i="3"/>
  <c r="D45" i="3"/>
  <c r="D48" i="3"/>
  <c r="D49" i="3"/>
  <c r="C2" i="3"/>
  <c r="D11" i="3" s="1"/>
  <c r="F46" i="3"/>
  <c r="G46" i="3" s="1"/>
  <c r="C46" i="3"/>
  <c r="B46" i="3"/>
  <c r="D46" i="3" s="1"/>
  <c r="F42" i="3"/>
  <c r="C42" i="3"/>
  <c r="D42" i="3" s="1"/>
  <c r="B42" i="3"/>
  <c r="F30" i="3"/>
  <c r="C30" i="3"/>
  <c r="B30" i="3"/>
  <c r="E30" i="3" s="1"/>
  <c r="F19" i="3"/>
  <c r="C19" i="3"/>
  <c r="E19" i="3" s="1"/>
  <c r="B19" i="3"/>
  <c r="F16" i="3"/>
  <c r="C16" i="3"/>
  <c r="E16" i="3" s="1"/>
  <c r="B16" i="3"/>
  <c r="F12" i="3"/>
  <c r="C12" i="3"/>
  <c r="E12" i="3" s="1"/>
  <c r="B12" i="3"/>
  <c r="F9" i="3"/>
  <c r="C9" i="3"/>
  <c r="B9" i="3"/>
  <c r="D9" i="3" s="1"/>
  <c r="H30" i="3" l="1"/>
  <c r="G16" i="3"/>
  <c r="H42" i="3"/>
  <c r="H12" i="3"/>
  <c r="H19" i="3"/>
  <c r="H9" i="3"/>
  <c r="G42" i="3"/>
  <c r="H46" i="3"/>
  <c r="H44" i="3"/>
  <c r="H35" i="3"/>
  <c r="H33" i="3"/>
  <c r="H26" i="3"/>
  <c r="H24" i="3"/>
  <c r="H20" i="3"/>
  <c r="H16" i="3"/>
  <c r="H14" i="3"/>
  <c r="H5" i="3"/>
  <c r="H45" i="3"/>
  <c r="H34" i="3"/>
  <c r="H27" i="3"/>
  <c r="H23" i="3"/>
  <c r="H15" i="3"/>
  <c r="H13" i="3"/>
  <c r="H11" i="3"/>
  <c r="H8" i="3"/>
  <c r="G9" i="3"/>
  <c r="G37" i="3"/>
  <c r="G29" i="3"/>
  <c r="G25" i="3"/>
  <c r="G19" i="3"/>
  <c r="G17" i="3"/>
  <c r="G7" i="3"/>
  <c r="G48" i="3"/>
  <c r="G40" i="3"/>
  <c r="G38" i="3"/>
  <c r="G30" i="3"/>
  <c r="G28" i="3"/>
  <c r="G22" i="3"/>
  <c r="G18" i="3"/>
  <c r="G12" i="3"/>
  <c r="G10" i="3"/>
  <c r="G6" i="3"/>
  <c r="E5" i="3"/>
  <c r="E39" i="3"/>
  <c r="E37" i="3"/>
  <c r="E35" i="3"/>
  <c r="E33" i="3"/>
  <c r="E29" i="3"/>
  <c r="E27" i="3"/>
  <c r="E13" i="3"/>
  <c r="E9" i="3"/>
  <c r="E7" i="3"/>
  <c r="E48" i="3"/>
  <c r="E46" i="3"/>
  <c r="E44" i="3"/>
  <c r="E42" i="3"/>
  <c r="E34" i="3"/>
  <c r="E26" i="3"/>
  <c r="E24" i="3"/>
  <c r="E18" i="3"/>
  <c r="D40" i="3"/>
  <c r="D38" i="3"/>
  <c r="D30" i="3"/>
  <c r="D28" i="3"/>
  <c r="D20" i="3"/>
  <c r="D16" i="3"/>
  <c r="D14" i="3"/>
  <c r="D12" i="3"/>
  <c r="D10" i="3"/>
  <c r="D8" i="3"/>
  <c r="D6" i="3"/>
  <c r="D25" i="3"/>
  <c r="D23" i="3"/>
  <c r="D19" i="3"/>
  <c r="D17" i="3"/>
  <c r="D15" i="3"/>
  <c r="B31" i="3"/>
  <c r="B32" i="3" s="1"/>
  <c r="F31" i="3"/>
  <c r="H31" i="3" s="1"/>
  <c r="C31" i="3"/>
  <c r="C32" i="3" l="1"/>
  <c r="C43" i="3" s="1"/>
  <c r="C47" i="3" s="1"/>
  <c r="C50" i="3" s="1"/>
  <c r="E31" i="3"/>
  <c r="D31" i="3"/>
  <c r="B43" i="3"/>
  <c r="G31" i="3"/>
  <c r="F32" i="3"/>
  <c r="H32" i="3" l="1"/>
  <c r="D32" i="3"/>
  <c r="E32" i="3"/>
  <c r="G32" i="3"/>
  <c r="B47" i="3"/>
  <c r="E43" i="3"/>
  <c r="D43" i="3"/>
  <c r="F43" i="3"/>
  <c r="H43" i="3" s="1"/>
  <c r="G43" i="3" l="1"/>
  <c r="F47" i="3"/>
  <c r="H47" i="3" s="1"/>
  <c r="B50" i="3"/>
  <c r="E47" i="3"/>
  <c r="D47" i="3"/>
  <c r="F50" i="3" l="1"/>
  <c r="H50" i="3" s="1"/>
  <c r="G47" i="3"/>
  <c r="E50" i="3"/>
  <c r="D50" i="3"/>
  <c r="G50" i="3"/>
</calcChain>
</file>

<file path=xl/sharedStrings.xml><?xml version="1.0" encoding="utf-8"?>
<sst xmlns="http://schemas.openxmlformats.org/spreadsheetml/2006/main" count="64" uniqueCount="61">
  <si>
    <t>Mustermann GmbH</t>
  </si>
  <si>
    <t>Ergebnisrechnung in Mio. EUR</t>
  </si>
  <si>
    <t>Plan</t>
  </si>
  <si>
    <t>Ist</t>
  </si>
  <si>
    <t>Vorjahr</t>
  </si>
  <si>
    <t>Umsatzerlöse</t>
  </si>
  <si>
    <t>Bestandsveränderungen</t>
  </si>
  <si>
    <t>andere aktivierte Eigenleistungen</t>
  </si>
  <si>
    <t>sonstige betriebliche Erträge</t>
  </si>
  <si>
    <t>Gesamtleistung</t>
  </si>
  <si>
    <t>Aufwendungen für bezogene RHB-Stoffe</t>
  </si>
  <si>
    <t>Aufwendungen für bezogene Leistungen</t>
  </si>
  <si>
    <t>Materialaufwand</t>
  </si>
  <si>
    <t>Löhne und Gehälter</t>
  </si>
  <si>
    <t>soziale Abgaben und Aufwendungen,</t>
  </si>
  <si>
    <t>davon für Altersversorgung</t>
  </si>
  <si>
    <t>Personalaufwand</t>
  </si>
  <si>
    <t>Abschreibungen Anlagevermögen</t>
  </si>
  <si>
    <t>Abschreibungen Umlaufvermögen</t>
  </si>
  <si>
    <t>Abschreibungen</t>
  </si>
  <si>
    <t>Raumkosten</t>
  </si>
  <si>
    <t>Betriebliche Steuern</t>
  </si>
  <si>
    <t>Versicherungen/Beiträge</t>
  </si>
  <si>
    <t>Kommunikationskosten</t>
  </si>
  <si>
    <t>Kfz-Kosten (ohne Steuern)</t>
  </si>
  <si>
    <t>Werbe-/Reisekosten</t>
  </si>
  <si>
    <t>Kosten der Warenabgabe</t>
  </si>
  <si>
    <t>Beratungskosten</t>
  </si>
  <si>
    <t>Reparatur/Instandhaltung</t>
  </si>
  <si>
    <t>Sonstige Kosten</t>
  </si>
  <si>
    <t>sonstige betriebliche Aufwendungen</t>
  </si>
  <si>
    <t>Betriebsaufwand</t>
  </si>
  <si>
    <t xml:space="preserve">Betriebsergebnis </t>
  </si>
  <si>
    <t>Erträge aus Beteiligungen,</t>
  </si>
  <si>
    <t>davon aus verbundenen Unternehmen</t>
  </si>
  <si>
    <t>Erträge aus Wertpapieren und Ausleihungen,</t>
  </si>
  <si>
    <t>sonstige Zinsen und ähnliche Erträge,</t>
  </si>
  <si>
    <t>Abschreibungen auf Finanzanlagen</t>
  </si>
  <si>
    <t>Zinsen und ähnliche Aufwendungen,</t>
  </si>
  <si>
    <t>davon an verbundene Unternehmen</t>
  </si>
  <si>
    <t>Finanzergebnis</t>
  </si>
  <si>
    <t>Ergebnis d. gew. Geschäftstätigkeit</t>
  </si>
  <si>
    <t>außerordentliche Erträge</t>
  </si>
  <si>
    <t>außerordentliche Aufwendungen</t>
  </si>
  <si>
    <t>außerordentliches Ergebnis</t>
  </si>
  <si>
    <t>Ergebnis vor Steuern</t>
  </si>
  <si>
    <t>Steuern vom Einkommen und vom Ertrag</t>
  </si>
  <si>
    <t>sonstige Steuern</t>
  </si>
  <si>
    <t>Jahresüberschuß/Jahresfehlbetrag</t>
  </si>
  <si>
    <t>Blockzeichen</t>
  </si>
  <si>
    <t>█</t>
  </si>
  <si>
    <t>▌</t>
  </si>
  <si>
    <t>▀</t>
  </si>
  <si>
    <t>▄</t>
  </si>
  <si>
    <t>▓</t>
  </si>
  <si>
    <t>▒</t>
  </si>
  <si>
    <t>Zeichen:</t>
  </si>
  <si>
    <t>Faktor:</t>
  </si>
  <si>
    <t>Plan - Ist</t>
  </si>
  <si>
    <t>|</t>
  </si>
  <si>
    <t>Ist-Vorjahr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</si>
</sst>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57"/>
      </patternFill>
    </fill>
    <fill>
      <patternFill patternType="solid">
        <fgColor indexed="2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theme="0" tint="-0.499984740745262"/>
      </left>
      <right/>
      <top/>
      <bottom/>
      <diagonal/>
    </border>
  </borders>
  <cellStyleXfs count="9">
    <xf numFmtId="0" fontId="0" fillId="0" borderId="0"/>
    <xf numFmtId="0" fontId="3" fillId="2" borderId="0" applyNumberFormat="0" applyFont="0" applyBorder="0" applyAlignment="0" applyProtection="0"/>
    <xf numFmtId="0" fontId="8" fillId="3" borderId="0" applyNumberFormat="0" applyFont="0" applyBorder="0" applyAlignment="0" applyProtection="0"/>
    <xf numFmtId="0" fontId="8" fillId="4" borderId="0" applyNumberFormat="0" applyFont="0" applyBorder="0" applyAlignment="0" applyProtection="0"/>
    <xf numFmtId="0" fontId="8" fillId="2" borderId="1" applyNumberFormat="0" applyFont="0" applyAlignment="0" applyProtection="0"/>
    <xf numFmtId="0" fontId="8" fillId="3" borderId="0" applyNumberFormat="0" applyFont="0" applyBorder="0" applyProtection="0">
      <alignment horizontal="right"/>
    </xf>
    <xf numFmtId="0" fontId="3" fillId="5" borderId="0" applyNumberFormat="0" applyFont="0" applyBorder="0" applyAlignment="0" applyProtection="0"/>
    <xf numFmtId="0" fontId="8" fillId="0" borderId="0" applyNumberFormat="0" applyFont="0" applyBorder="0" applyProtection="0"/>
    <xf numFmtId="9" fontId="8" fillId="6" borderId="0" applyNumberFormat="0" applyFont="0" applyBorder="0" applyAlignment="0" applyProtection="0"/>
  </cellStyleXfs>
  <cellXfs count="24">
    <xf numFmtId="0" fontId="0" fillId="0" borderId="0" xfId="0"/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2"/>
    </xf>
    <xf numFmtId="0" fontId="4" fillId="0" borderId="0" xfId="0" applyFont="1" applyFill="1" applyBorder="1" applyAlignment="1">
      <alignment horizontal="left" vertical="top" indent="3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3" fillId="0" borderId="0" xfId="0" applyFont="1"/>
    <xf numFmtId="0" fontId="2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right" vertical="top"/>
    </xf>
    <xf numFmtId="0" fontId="10" fillId="0" borderId="2" xfId="0" applyFont="1" applyFill="1" applyBorder="1" applyAlignment="1">
      <alignment vertical="top"/>
    </xf>
    <xf numFmtId="0" fontId="9" fillId="0" borderId="0" xfId="0" applyFont="1" applyBorder="1" applyAlignment="1">
      <alignment horizontal="right" vertical="top"/>
    </xf>
    <xf numFmtId="0" fontId="10" fillId="0" borderId="2" xfId="0" applyFont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</cellXfs>
  <cellStyles count="9">
    <cellStyle name="Berechneter Wert" xfId="1"/>
    <cellStyle name="Beschriftung" xfId="2"/>
    <cellStyle name="Dateneingabe" xfId="3"/>
    <cellStyle name="Diagrammflächenbegrenzung" xfId="4"/>
    <cellStyle name="Eigenschaft" xfId="5"/>
    <cellStyle name="Gesperrt" xfId="6"/>
    <cellStyle name="Objektname" xfId="7"/>
    <cellStyle name="Standard" xfId="0" builtinId="0"/>
    <cellStyle name="Verlinkt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D$2" max="100" min="1" page="10" val="5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718771</xdr:colOff>
      <xdr:row>10</xdr:row>
      <xdr:rowOff>44694</xdr:rowOff>
    </xdr:from>
    <xdr:ext cx="914400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54694" y="1495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428625</xdr:colOff>
          <xdr:row>0</xdr:row>
          <xdr:rowOff>171450</xdr:rowOff>
        </xdr:from>
        <xdr:to>
          <xdr:col>3</xdr:col>
          <xdr:colOff>752475</xdr:colOff>
          <xdr:row>2</xdr:row>
          <xdr:rowOff>19050</xdr:rowOff>
        </xdr:to>
        <xdr:sp macro="" textlink="">
          <xdr:nvSpPr>
            <xdr:cNvPr id="2051" name="Spinner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619125</xdr:colOff>
      <xdr:row>0</xdr:row>
      <xdr:rowOff>161925</xdr:rowOff>
    </xdr:from>
    <xdr:to>
      <xdr:col>18</xdr:col>
      <xdr:colOff>161925</xdr:colOff>
      <xdr:row>17</xdr:row>
      <xdr:rowOff>47625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DE6C832-0242-4577-A7E9-A2470D9D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161925"/>
          <a:ext cx="5638800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Hilti">
  <a:themeElements>
    <a:clrScheme name="HILTI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10024"/>
      </a:accent1>
      <a:accent2>
        <a:srgbClr val="000000"/>
      </a:accent2>
      <a:accent3>
        <a:srgbClr val="808080"/>
      </a:accent3>
      <a:accent4>
        <a:srgbClr val="C0C0C0"/>
      </a:accent4>
      <a:accent5>
        <a:srgbClr val="EAEAEA"/>
      </a:accent5>
      <a:accent6>
        <a:srgbClr val="FFFFFF"/>
      </a:accent6>
      <a:hlink>
        <a:srgbClr val="FFFF99"/>
      </a:hlink>
      <a:folHlink>
        <a:srgbClr val="800080"/>
      </a:folHlink>
    </a:clrScheme>
    <a:fontScheme name="Hilti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8"/>
  <sheetViews>
    <sheetView zoomScale="130" zoomScaleNormal="130" workbookViewId="0"/>
  </sheetViews>
  <sheetFormatPr baseColWidth="10" defaultRowHeight="12.75" x14ac:dyDescent="0.2"/>
  <cols>
    <col min="1" max="1" width="12.28515625" customWidth="1"/>
    <col min="2" max="2" width="7.28515625" customWidth="1"/>
    <col min="3" max="3" width="9.7109375" customWidth="1"/>
    <col min="4" max="4" width="7.85546875" customWidth="1"/>
  </cols>
  <sheetData>
    <row r="1" spans="1:3" x14ac:dyDescent="0.2">
      <c r="A1" s="12" t="s">
        <v>49</v>
      </c>
      <c r="C1" s="12"/>
    </row>
    <row r="2" spans="1:3" x14ac:dyDescent="0.2">
      <c r="A2" s="12" t="s">
        <v>50</v>
      </c>
    </row>
    <row r="3" spans="1:3" x14ac:dyDescent="0.2">
      <c r="A3" s="12" t="s">
        <v>51</v>
      </c>
    </row>
    <row r="4" spans="1:3" x14ac:dyDescent="0.2">
      <c r="A4" s="12" t="s">
        <v>59</v>
      </c>
    </row>
    <row r="5" spans="1:3" x14ac:dyDescent="0.2">
      <c r="A5" s="12" t="s">
        <v>52</v>
      </c>
    </row>
    <row r="6" spans="1:3" x14ac:dyDescent="0.2">
      <c r="A6" s="12" t="s">
        <v>53</v>
      </c>
    </row>
    <row r="7" spans="1:3" x14ac:dyDescent="0.2">
      <c r="A7" s="12" t="s">
        <v>54</v>
      </c>
    </row>
    <row r="8" spans="1:3" x14ac:dyDescent="0.2">
      <c r="A8" s="12" t="s">
        <v>55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J50"/>
  <sheetViews>
    <sheetView tabSelected="1" zoomScaleNormal="100" workbookViewId="0"/>
  </sheetViews>
  <sheetFormatPr baseColWidth="10" defaultRowHeight="12.75" outlineLevelRow="1" x14ac:dyDescent="0.2"/>
  <cols>
    <col min="1" max="1" width="45.5703125" style="6" customWidth="1"/>
    <col min="2" max="2" width="9.85546875" style="1" customWidth="1"/>
    <col min="3" max="3" width="9.5703125" style="1" customWidth="1"/>
    <col min="4" max="4" width="11.5703125" style="1" bestFit="1" customWidth="1"/>
    <col min="5" max="5" width="9.42578125" style="1" customWidth="1"/>
    <col min="6" max="6" width="7.7109375" style="6" bestFit="1" customWidth="1"/>
    <col min="7" max="7" width="9.140625" style="6" customWidth="1"/>
    <col min="8" max="8" width="11" style="6" customWidth="1"/>
    <col min="9" max="9" width="6.7109375" style="6" customWidth="1"/>
    <col min="10" max="10" width="6.140625" style="6" customWidth="1"/>
    <col min="11" max="16384" width="11.42578125" style="6"/>
  </cols>
  <sheetData>
    <row r="1" spans="1:10" s="15" customFormat="1" ht="18.75" customHeight="1" x14ac:dyDescent="0.2">
      <c r="A1" s="9" t="s">
        <v>0</v>
      </c>
      <c r="B1" s="17" t="s">
        <v>56</v>
      </c>
      <c r="C1" s="17" t="s">
        <v>50</v>
      </c>
      <c r="D1" s="14"/>
    </row>
    <row r="2" spans="1:10" s="14" customFormat="1" ht="15" x14ac:dyDescent="0.2">
      <c r="A2" s="13" t="s">
        <v>1</v>
      </c>
      <c r="B2" s="14" t="s">
        <v>57</v>
      </c>
      <c r="C2" s="14">
        <f>D2/100</f>
        <v>0.05</v>
      </c>
      <c r="D2" s="14">
        <v>5</v>
      </c>
    </row>
    <row r="3" spans="1:10" s="15" customFormat="1" x14ac:dyDescent="0.2">
      <c r="A3" s="14"/>
      <c r="B3" s="16"/>
      <c r="C3" s="16"/>
      <c r="D3" s="16"/>
      <c r="E3" s="14"/>
    </row>
    <row r="4" spans="1:10" x14ac:dyDescent="0.2">
      <c r="A4" s="1"/>
      <c r="B4" s="7" t="s">
        <v>2</v>
      </c>
      <c r="C4" s="7" t="s">
        <v>3</v>
      </c>
      <c r="D4" s="22" t="s">
        <v>58</v>
      </c>
      <c r="E4" s="22"/>
      <c r="F4" s="7" t="s">
        <v>4</v>
      </c>
      <c r="G4" s="23" t="s">
        <v>60</v>
      </c>
      <c r="H4" s="23"/>
    </row>
    <row r="5" spans="1:10" x14ac:dyDescent="0.2">
      <c r="A5" s="2" t="s">
        <v>5</v>
      </c>
      <c r="B5" s="10">
        <v>1250</v>
      </c>
      <c r="C5" s="10">
        <v>1320</v>
      </c>
      <c r="D5" s="18" t="str">
        <f t="shared" ref="D5:D50" si="0">IF(C5-B5&lt;0,TEXT(C5-B5,";-#.##0")&amp;" "&amp;REPT(rng_Zeichen,ABS(B5-C5)*rng_Faktor),"")</f>
        <v/>
      </c>
      <c r="E5" s="19" t="str">
        <f t="shared" ref="E5:E50" si="1">IF(C5-B5&gt;0,REPT(rng_Zeichen,(C5-B5)*rng_Faktor)&amp;" "&amp;TEXT(C5-B5,"+#.##0"),"")</f>
        <v>███ +70</v>
      </c>
      <c r="F5" s="10">
        <v>980</v>
      </c>
      <c r="G5" s="20" t="str">
        <f t="shared" ref="G5:G50" si="2">IF(C5-F5&lt;0,TEXT(C5-F5,";-#.##0")&amp;" "&amp;REPT(rng_Zeichen,ABS(C5-F5)*rng_Faktor),"")</f>
        <v/>
      </c>
      <c r="H5" s="21" t="str">
        <f t="shared" ref="H5:H50" si="3">IF(C5-F5&gt;0,REPT(rng_Zeichen,(C5-F5)*rng_Faktor)&amp;" "&amp;TEXT(C5-F5,"+#.##0"),"")</f>
        <v>█████████████████ +340</v>
      </c>
    </row>
    <row r="6" spans="1:10" x14ac:dyDescent="0.2">
      <c r="A6" s="2" t="s">
        <v>6</v>
      </c>
      <c r="B6" s="10">
        <v>0</v>
      </c>
      <c r="C6" s="10">
        <v>-20</v>
      </c>
      <c r="D6" s="18" t="str">
        <f t="shared" si="0"/>
        <v>-20 █</v>
      </c>
      <c r="E6" s="19" t="str">
        <f t="shared" si="1"/>
        <v/>
      </c>
      <c r="F6" s="10">
        <v>-5</v>
      </c>
      <c r="G6" s="20" t="str">
        <f t="shared" si="2"/>
        <v xml:space="preserve">-15 </v>
      </c>
      <c r="H6" s="21" t="str">
        <f t="shared" si="3"/>
        <v/>
      </c>
    </row>
    <row r="7" spans="1:10" x14ac:dyDescent="0.2">
      <c r="A7" s="2" t="s">
        <v>7</v>
      </c>
      <c r="B7" s="10">
        <v>0</v>
      </c>
      <c r="C7" s="10">
        <v>4</v>
      </c>
      <c r="D7" s="18" t="str">
        <f t="shared" si="0"/>
        <v/>
      </c>
      <c r="E7" s="19" t="str">
        <f t="shared" si="1"/>
        <v xml:space="preserve"> +4</v>
      </c>
      <c r="F7" s="10">
        <v>18</v>
      </c>
      <c r="G7" s="20" t="str">
        <f t="shared" si="2"/>
        <v xml:space="preserve">-14 </v>
      </c>
      <c r="H7" s="21" t="str">
        <f t="shared" si="3"/>
        <v/>
      </c>
    </row>
    <row r="8" spans="1:10" x14ac:dyDescent="0.2">
      <c r="A8" s="2" t="s">
        <v>8</v>
      </c>
      <c r="B8" s="10">
        <v>50</v>
      </c>
      <c r="C8" s="10">
        <v>24</v>
      </c>
      <c r="D8" s="18" t="str">
        <f t="shared" si="0"/>
        <v>-26 █</v>
      </c>
      <c r="E8" s="19" t="str">
        <f t="shared" si="1"/>
        <v/>
      </c>
      <c r="F8" s="10">
        <v>12</v>
      </c>
      <c r="G8" s="20" t="str">
        <f t="shared" si="2"/>
        <v/>
      </c>
      <c r="H8" s="21" t="str">
        <f t="shared" si="3"/>
        <v xml:space="preserve"> +12</v>
      </c>
    </row>
    <row r="9" spans="1:10" s="5" customFormat="1" x14ac:dyDescent="0.2">
      <c r="A9" s="8" t="s">
        <v>9</v>
      </c>
      <c r="B9" s="11">
        <f>B5+B6+B7+B8</f>
        <v>1300</v>
      </c>
      <c r="C9" s="11">
        <f>C5+C6+C7+C8</f>
        <v>1328</v>
      </c>
      <c r="D9" s="18" t="str">
        <f t="shared" si="0"/>
        <v/>
      </c>
      <c r="E9" s="19" t="str">
        <f t="shared" si="1"/>
        <v>█ +28</v>
      </c>
      <c r="F9" s="11">
        <f>F5+F6+F7+F8</f>
        <v>1005</v>
      </c>
      <c r="G9" s="20" t="str">
        <f t="shared" si="2"/>
        <v/>
      </c>
      <c r="H9" s="21" t="str">
        <f t="shared" si="3"/>
        <v>████████████████ +323</v>
      </c>
      <c r="I9" s="6"/>
      <c r="J9" s="6"/>
    </row>
    <row r="10" spans="1:10" outlineLevel="1" x14ac:dyDescent="0.2">
      <c r="A10" s="3" t="s">
        <v>10</v>
      </c>
      <c r="B10" s="10">
        <v>-250</v>
      </c>
      <c r="C10" s="10">
        <v>-325</v>
      </c>
      <c r="D10" s="18" t="str">
        <f t="shared" si="0"/>
        <v>-75 ███</v>
      </c>
      <c r="E10" s="19" t="str">
        <f t="shared" si="1"/>
        <v/>
      </c>
      <c r="F10" s="10">
        <v>-303</v>
      </c>
      <c r="G10" s="20" t="str">
        <f t="shared" si="2"/>
        <v>-22 █</v>
      </c>
      <c r="H10" s="21" t="str">
        <f t="shared" si="3"/>
        <v/>
      </c>
    </row>
    <row r="11" spans="1:10" outlineLevel="1" x14ac:dyDescent="0.2">
      <c r="A11" s="3" t="s">
        <v>11</v>
      </c>
      <c r="B11" s="10">
        <v>-100</v>
      </c>
      <c r="C11" s="10">
        <v>-112</v>
      </c>
      <c r="D11" s="18" t="str">
        <f t="shared" si="0"/>
        <v xml:space="preserve">-12 </v>
      </c>
      <c r="E11" s="19" t="str">
        <f t="shared" si="1"/>
        <v/>
      </c>
      <c r="F11" s="10">
        <v>-120</v>
      </c>
      <c r="G11" s="20" t="str">
        <f t="shared" si="2"/>
        <v/>
      </c>
      <c r="H11" s="21" t="str">
        <f t="shared" si="3"/>
        <v xml:space="preserve"> +8</v>
      </c>
    </row>
    <row r="12" spans="1:10" x14ac:dyDescent="0.2">
      <c r="A12" s="2" t="s">
        <v>12</v>
      </c>
      <c r="B12" s="10">
        <f>B10+B11</f>
        <v>-350</v>
      </c>
      <c r="C12" s="10">
        <f>C10+C11</f>
        <v>-437</v>
      </c>
      <c r="D12" s="18" t="str">
        <f t="shared" si="0"/>
        <v>-87 ████</v>
      </c>
      <c r="E12" s="19" t="str">
        <f t="shared" si="1"/>
        <v/>
      </c>
      <c r="F12" s="10">
        <f>F10+F11</f>
        <v>-423</v>
      </c>
      <c r="G12" s="20" t="str">
        <f t="shared" si="2"/>
        <v xml:space="preserve">-14 </v>
      </c>
      <c r="H12" s="21" t="str">
        <f t="shared" si="3"/>
        <v/>
      </c>
    </row>
    <row r="13" spans="1:10" outlineLevel="1" x14ac:dyDescent="0.2">
      <c r="A13" s="3" t="s">
        <v>13</v>
      </c>
      <c r="B13" s="10">
        <v>-300</v>
      </c>
      <c r="C13" s="10">
        <v>-298</v>
      </c>
      <c r="D13" s="18" t="str">
        <f t="shared" si="0"/>
        <v/>
      </c>
      <c r="E13" s="19" t="str">
        <f t="shared" si="1"/>
        <v xml:space="preserve"> +2</v>
      </c>
      <c r="F13" s="10">
        <v>-333</v>
      </c>
      <c r="G13" s="20" t="str">
        <f t="shared" si="2"/>
        <v/>
      </c>
      <c r="H13" s="21" t="str">
        <f t="shared" si="3"/>
        <v>█ +35</v>
      </c>
    </row>
    <row r="14" spans="1:10" outlineLevel="1" x14ac:dyDescent="0.2">
      <c r="A14" s="3" t="s">
        <v>14</v>
      </c>
      <c r="B14" s="10">
        <v>-80</v>
      </c>
      <c r="C14" s="10">
        <v>-85</v>
      </c>
      <c r="D14" s="18" t="str">
        <f t="shared" si="0"/>
        <v xml:space="preserve">-5 </v>
      </c>
      <c r="E14" s="19" t="str">
        <f t="shared" si="1"/>
        <v/>
      </c>
      <c r="F14" s="10">
        <v>-89</v>
      </c>
      <c r="G14" s="20" t="str">
        <f t="shared" si="2"/>
        <v/>
      </c>
      <c r="H14" s="21" t="str">
        <f t="shared" si="3"/>
        <v xml:space="preserve"> +4</v>
      </c>
    </row>
    <row r="15" spans="1:10" outlineLevel="1" x14ac:dyDescent="0.2">
      <c r="A15" s="4" t="s">
        <v>15</v>
      </c>
      <c r="B15" s="10">
        <v>-20</v>
      </c>
      <c r="C15" s="10">
        <v>-21</v>
      </c>
      <c r="D15" s="18" t="str">
        <f t="shared" si="0"/>
        <v xml:space="preserve">-1 </v>
      </c>
      <c r="E15" s="19" t="str">
        <f t="shared" si="1"/>
        <v/>
      </c>
      <c r="F15" s="10">
        <v>-23</v>
      </c>
      <c r="G15" s="20" t="str">
        <f t="shared" si="2"/>
        <v/>
      </c>
      <c r="H15" s="21" t="str">
        <f t="shared" si="3"/>
        <v xml:space="preserve"> +2</v>
      </c>
    </row>
    <row r="16" spans="1:10" x14ac:dyDescent="0.2">
      <c r="A16" s="2" t="s">
        <v>16</v>
      </c>
      <c r="B16" s="10">
        <f>B13+B14</f>
        <v>-380</v>
      </c>
      <c r="C16" s="10">
        <f>C13+C14</f>
        <v>-383</v>
      </c>
      <c r="D16" s="18" t="str">
        <f t="shared" si="0"/>
        <v xml:space="preserve">-3 </v>
      </c>
      <c r="E16" s="19" t="str">
        <f t="shared" si="1"/>
        <v/>
      </c>
      <c r="F16" s="10">
        <f>F13+F14</f>
        <v>-422</v>
      </c>
      <c r="G16" s="20" t="str">
        <f t="shared" si="2"/>
        <v/>
      </c>
      <c r="H16" s="21" t="str">
        <f t="shared" si="3"/>
        <v>█ +39</v>
      </c>
    </row>
    <row r="17" spans="1:10" outlineLevel="1" x14ac:dyDescent="0.2">
      <c r="A17" s="3" t="s">
        <v>17</v>
      </c>
      <c r="B17" s="10">
        <v>-30</v>
      </c>
      <c r="C17" s="10">
        <v>-55</v>
      </c>
      <c r="D17" s="18" t="str">
        <f t="shared" si="0"/>
        <v>-25 █</v>
      </c>
      <c r="E17" s="19" t="str">
        <f t="shared" si="1"/>
        <v/>
      </c>
      <c r="F17" s="10">
        <v>-35</v>
      </c>
      <c r="G17" s="20" t="str">
        <f t="shared" si="2"/>
        <v>-20 █</v>
      </c>
      <c r="H17" s="21" t="str">
        <f t="shared" si="3"/>
        <v/>
      </c>
    </row>
    <row r="18" spans="1:10" outlineLevel="1" x14ac:dyDescent="0.2">
      <c r="A18" s="3" t="s">
        <v>18</v>
      </c>
      <c r="B18" s="10">
        <v>-20</v>
      </c>
      <c r="C18" s="10">
        <v>-8</v>
      </c>
      <c r="D18" s="18" t="str">
        <f t="shared" si="0"/>
        <v/>
      </c>
      <c r="E18" s="19" t="str">
        <f t="shared" si="1"/>
        <v xml:space="preserve"> +12</v>
      </c>
      <c r="F18" s="10">
        <v>-5</v>
      </c>
      <c r="G18" s="20" t="str">
        <f t="shared" si="2"/>
        <v xml:space="preserve">-3 </v>
      </c>
      <c r="H18" s="21" t="str">
        <f t="shared" si="3"/>
        <v/>
      </c>
    </row>
    <row r="19" spans="1:10" x14ac:dyDescent="0.2">
      <c r="A19" s="2" t="s">
        <v>19</v>
      </c>
      <c r="B19" s="10">
        <f>B17+B18</f>
        <v>-50</v>
      </c>
      <c r="C19" s="10">
        <f>C17+C18</f>
        <v>-63</v>
      </c>
      <c r="D19" s="18" t="str">
        <f t="shared" si="0"/>
        <v xml:space="preserve">-13 </v>
      </c>
      <c r="E19" s="19" t="str">
        <f t="shared" si="1"/>
        <v/>
      </c>
      <c r="F19" s="10">
        <f>F17+F18</f>
        <v>-40</v>
      </c>
      <c r="G19" s="20" t="str">
        <f t="shared" si="2"/>
        <v>-23 █</v>
      </c>
      <c r="H19" s="21" t="str">
        <f t="shared" si="3"/>
        <v/>
      </c>
    </row>
    <row r="20" spans="1:10" outlineLevel="1" x14ac:dyDescent="0.2">
      <c r="A20" s="3" t="s">
        <v>20</v>
      </c>
      <c r="B20" s="10">
        <v>-20</v>
      </c>
      <c r="C20" s="10">
        <v>-22</v>
      </c>
      <c r="D20" s="18" t="str">
        <f t="shared" si="0"/>
        <v xml:space="preserve">-2 </v>
      </c>
      <c r="E20" s="19" t="str">
        <f t="shared" si="1"/>
        <v/>
      </c>
      <c r="F20" s="10">
        <v>-25</v>
      </c>
      <c r="G20" s="20" t="str">
        <f t="shared" si="2"/>
        <v/>
      </c>
      <c r="H20" s="21" t="str">
        <f t="shared" si="3"/>
        <v xml:space="preserve"> +3</v>
      </c>
    </row>
    <row r="21" spans="1:10" outlineLevel="1" x14ac:dyDescent="0.2">
      <c r="A21" s="3" t="s">
        <v>21</v>
      </c>
      <c r="B21" s="10">
        <v>-5</v>
      </c>
      <c r="C21" s="10">
        <v>-5</v>
      </c>
      <c r="D21" s="18" t="str">
        <f t="shared" si="0"/>
        <v/>
      </c>
      <c r="E21" s="19" t="str">
        <f t="shared" si="1"/>
        <v/>
      </c>
      <c r="F21" s="10">
        <v>-5</v>
      </c>
      <c r="G21" s="20" t="str">
        <f t="shared" si="2"/>
        <v/>
      </c>
      <c r="H21" s="21" t="str">
        <f t="shared" si="3"/>
        <v/>
      </c>
    </row>
    <row r="22" spans="1:10" outlineLevel="1" x14ac:dyDescent="0.2">
      <c r="A22" s="3" t="s">
        <v>22</v>
      </c>
      <c r="B22" s="10">
        <v>-20</v>
      </c>
      <c r="C22" s="10">
        <v>-20</v>
      </c>
      <c r="D22" s="18" t="str">
        <f t="shared" si="0"/>
        <v/>
      </c>
      <c r="E22" s="19" t="str">
        <f t="shared" si="1"/>
        <v/>
      </c>
      <c r="F22" s="10">
        <v>-15</v>
      </c>
      <c r="G22" s="20" t="str">
        <f t="shared" si="2"/>
        <v xml:space="preserve">-5 </v>
      </c>
      <c r="H22" s="21" t="str">
        <f t="shared" si="3"/>
        <v/>
      </c>
    </row>
    <row r="23" spans="1:10" outlineLevel="1" x14ac:dyDescent="0.2">
      <c r="A23" s="3" t="s">
        <v>23</v>
      </c>
      <c r="B23" s="10">
        <v>-15</v>
      </c>
      <c r="C23" s="10">
        <v>-19</v>
      </c>
      <c r="D23" s="18" t="str">
        <f t="shared" si="0"/>
        <v xml:space="preserve">-4 </v>
      </c>
      <c r="E23" s="19" t="str">
        <f t="shared" si="1"/>
        <v/>
      </c>
      <c r="F23" s="10">
        <v>-20</v>
      </c>
      <c r="G23" s="20" t="str">
        <f t="shared" si="2"/>
        <v/>
      </c>
      <c r="H23" s="21" t="str">
        <f t="shared" si="3"/>
        <v xml:space="preserve"> +1</v>
      </c>
    </row>
    <row r="24" spans="1:10" outlineLevel="1" x14ac:dyDescent="0.2">
      <c r="A24" s="3" t="s">
        <v>24</v>
      </c>
      <c r="B24" s="10">
        <v>-30</v>
      </c>
      <c r="C24" s="10">
        <v>-26</v>
      </c>
      <c r="D24" s="18" t="str">
        <f t="shared" si="0"/>
        <v/>
      </c>
      <c r="E24" s="19" t="str">
        <f t="shared" si="1"/>
        <v xml:space="preserve"> +4</v>
      </c>
      <c r="F24" s="10">
        <v>-36</v>
      </c>
      <c r="G24" s="20" t="str">
        <f t="shared" si="2"/>
        <v/>
      </c>
      <c r="H24" s="21" t="str">
        <f t="shared" si="3"/>
        <v xml:space="preserve"> +10</v>
      </c>
    </row>
    <row r="25" spans="1:10" outlineLevel="1" x14ac:dyDescent="0.2">
      <c r="A25" s="3" t="s">
        <v>25</v>
      </c>
      <c r="B25" s="10">
        <v>-80</v>
      </c>
      <c r="C25" s="10">
        <v>-102</v>
      </c>
      <c r="D25" s="18" t="str">
        <f t="shared" si="0"/>
        <v>-22 █</v>
      </c>
      <c r="E25" s="19" t="str">
        <f t="shared" si="1"/>
        <v/>
      </c>
      <c r="F25" s="10">
        <v>-75</v>
      </c>
      <c r="G25" s="20" t="str">
        <f t="shared" si="2"/>
        <v>-27 █</v>
      </c>
      <c r="H25" s="21" t="str">
        <f t="shared" si="3"/>
        <v/>
      </c>
    </row>
    <row r="26" spans="1:10" outlineLevel="1" x14ac:dyDescent="0.2">
      <c r="A26" s="3" t="s">
        <v>26</v>
      </c>
      <c r="B26" s="10">
        <v>-10</v>
      </c>
      <c r="C26" s="10">
        <v>-8</v>
      </c>
      <c r="D26" s="18" t="str">
        <f t="shared" si="0"/>
        <v/>
      </c>
      <c r="E26" s="19" t="str">
        <f t="shared" si="1"/>
        <v xml:space="preserve"> +2</v>
      </c>
      <c r="F26" s="10">
        <v>-14</v>
      </c>
      <c r="G26" s="20" t="str">
        <f t="shared" si="2"/>
        <v/>
      </c>
      <c r="H26" s="21" t="str">
        <f t="shared" si="3"/>
        <v xml:space="preserve"> +6</v>
      </c>
    </row>
    <row r="27" spans="1:10" outlineLevel="1" x14ac:dyDescent="0.2">
      <c r="A27" s="3" t="s">
        <v>27</v>
      </c>
      <c r="B27" s="10">
        <v>-20</v>
      </c>
      <c r="C27" s="10">
        <v>-5</v>
      </c>
      <c r="D27" s="18" t="str">
        <f t="shared" si="0"/>
        <v/>
      </c>
      <c r="E27" s="19" t="str">
        <f t="shared" si="1"/>
        <v xml:space="preserve"> +15</v>
      </c>
      <c r="F27" s="10">
        <v>-10</v>
      </c>
      <c r="G27" s="20" t="str">
        <f t="shared" si="2"/>
        <v/>
      </c>
      <c r="H27" s="21" t="str">
        <f t="shared" si="3"/>
        <v xml:space="preserve"> +5</v>
      </c>
    </row>
    <row r="28" spans="1:10" outlineLevel="1" x14ac:dyDescent="0.2">
      <c r="A28" s="3" t="s">
        <v>28</v>
      </c>
      <c r="B28" s="10">
        <v>-12</v>
      </c>
      <c r="C28" s="10">
        <v>-32</v>
      </c>
      <c r="D28" s="18" t="str">
        <f t="shared" si="0"/>
        <v>-20 █</v>
      </c>
      <c r="E28" s="19" t="str">
        <f t="shared" si="1"/>
        <v/>
      </c>
      <c r="F28" s="10">
        <v>-15</v>
      </c>
      <c r="G28" s="20" t="str">
        <f t="shared" si="2"/>
        <v xml:space="preserve">-17 </v>
      </c>
      <c r="H28" s="21" t="str">
        <f t="shared" si="3"/>
        <v/>
      </c>
    </row>
    <row r="29" spans="1:10" outlineLevel="1" x14ac:dyDescent="0.2">
      <c r="A29" s="3" t="s">
        <v>29</v>
      </c>
      <c r="B29" s="10">
        <v>-40</v>
      </c>
      <c r="C29" s="10">
        <v>-26</v>
      </c>
      <c r="D29" s="18" t="str">
        <f t="shared" si="0"/>
        <v/>
      </c>
      <c r="E29" s="19" t="str">
        <f t="shared" si="1"/>
        <v xml:space="preserve"> +14</v>
      </c>
      <c r="F29" s="10">
        <v>-25</v>
      </c>
      <c r="G29" s="20" t="str">
        <f t="shared" si="2"/>
        <v xml:space="preserve">-1 </v>
      </c>
      <c r="H29" s="21" t="str">
        <f t="shared" si="3"/>
        <v/>
      </c>
    </row>
    <row r="30" spans="1:10" x14ac:dyDescent="0.2">
      <c r="A30" s="2" t="s">
        <v>30</v>
      </c>
      <c r="B30" s="10">
        <f>SUM(B20:B29)</f>
        <v>-252</v>
      </c>
      <c r="C30" s="10">
        <f>SUM(C20:C29)</f>
        <v>-265</v>
      </c>
      <c r="D30" s="18" t="str">
        <f t="shared" si="0"/>
        <v xml:space="preserve">-13 </v>
      </c>
      <c r="E30" s="19" t="str">
        <f t="shared" si="1"/>
        <v/>
      </c>
      <c r="F30" s="10">
        <f>SUM(F20:F29)</f>
        <v>-240</v>
      </c>
      <c r="G30" s="20" t="str">
        <f t="shared" si="2"/>
        <v>-25 █</v>
      </c>
      <c r="H30" s="21" t="str">
        <f t="shared" si="3"/>
        <v/>
      </c>
    </row>
    <row r="31" spans="1:10" s="5" customFormat="1" x14ac:dyDescent="0.2">
      <c r="A31" s="8" t="s">
        <v>31</v>
      </c>
      <c r="B31" s="11">
        <f>B12+B16+B19+B30</f>
        <v>-1032</v>
      </c>
      <c r="C31" s="11">
        <f>C12+C16+C19+C30</f>
        <v>-1148</v>
      </c>
      <c r="D31" s="18" t="str">
        <f t="shared" si="0"/>
        <v>-116 █████</v>
      </c>
      <c r="E31" s="19" t="str">
        <f t="shared" si="1"/>
        <v/>
      </c>
      <c r="F31" s="11">
        <f>F12+F16+F19+F30</f>
        <v>-1125</v>
      </c>
      <c r="G31" s="20" t="str">
        <f t="shared" si="2"/>
        <v>-23 █</v>
      </c>
      <c r="H31" s="21" t="str">
        <f t="shared" si="3"/>
        <v/>
      </c>
      <c r="I31" s="6"/>
      <c r="J31" s="6"/>
    </row>
    <row r="32" spans="1:10" s="5" customFormat="1" x14ac:dyDescent="0.2">
      <c r="A32" s="8" t="s">
        <v>32</v>
      </c>
      <c r="B32" s="11">
        <f>B9+B31</f>
        <v>268</v>
      </c>
      <c r="C32" s="11">
        <f>C9+C31</f>
        <v>180</v>
      </c>
      <c r="D32" s="18" t="str">
        <f t="shared" si="0"/>
        <v>-88 ████</v>
      </c>
      <c r="E32" s="19" t="str">
        <f t="shared" si="1"/>
        <v/>
      </c>
      <c r="F32" s="11">
        <f>F9+F31</f>
        <v>-120</v>
      </c>
      <c r="G32" s="20" t="str">
        <f t="shared" si="2"/>
        <v/>
      </c>
      <c r="H32" s="21" t="str">
        <f t="shared" si="3"/>
        <v>███████████████ +300</v>
      </c>
      <c r="I32" s="6"/>
      <c r="J32" s="6"/>
    </row>
    <row r="33" spans="1:10" outlineLevel="1" x14ac:dyDescent="0.2">
      <c r="A33" s="2" t="s">
        <v>33</v>
      </c>
      <c r="B33" s="10">
        <v>15</v>
      </c>
      <c r="C33" s="10">
        <v>48</v>
      </c>
      <c r="D33" s="18" t="str">
        <f t="shared" si="0"/>
        <v/>
      </c>
      <c r="E33" s="19" t="str">
        <f t="shared" si="1"/>
        <v>█ +33</v>
      </c>
      <c r="F33" s="10">
        <v>18</v>
      </c>
      <c r="G33" s="20" t="str">
        <f t="shared" si="2"/>
        <v/>
      </c>
      <c r="H33" s="21" t="str">
        <f t="shared" si="3"/>
        <v>█ +30</v>
      </c>
    </row>
    <row r="34" spans="1:10" outlineLevel="1" x14ac:dyDescent="0.2">
      <c r="A34" s="3" t="s">
        <v>34</v>
      </c>
      <c r="B34" s="10">
        <v>10</v>
      </c>
      <c r="C34" s="10">
        <v>35</v>
      </c>
      <c r="D34" s="18" t="str">
        <f t="shared" si="0"/>
        <v/>
      </c>
      <c r="E34" s="19" t="str">
        <f t="shared" si="1"/>
        <v>█ +25</v>
      </c>
      <c r="F34" s="10">
        <v>12</v>
      </c>
      <c r="G34" s="20" t="str">
        <f t="shared" si="2"/>
        <v/>
      </c>
      <c r="H34" s="21" t="str">
        <f t="shared" si="3"/>
        <v>█ +23</v>
      </c>
    </row>
    <row r="35" spans="1:10" outlineLevel="1" x14ac:dyDescent="0.2">
      <c r="A35" s="2" t="s">
        <v>35</v>
      </c>
      <c r="B35" s="10">
        <v>5</v>
      </c>
      <c r="C35" s="10">
        <v>8</v>
      </c>
      <c r="D35" s="18" t="str">
        <f t="shared" si="0"/>
        <v/>
      </c>
      <c r="E35" s="19" t="str">
        <f t="shared" si="1"/>
        <v xml:space="preserve"> +3</v>
      </c>
      <c r="F35" s="10">
        <v>7</v>
      </c>
      <c r="G35" s="20" t="str">
        <f t="shared" si="2"/>
        <v/>
      </c>
      <c r="H35" s="21" t="str">
        <f t="shared" si="3"/>
        <v xml:space="preserve"> +1</v>
      </c>
    </row>
    <row r="36" spans="1:10" outlineLevel="1" x14ac:dyDescent="0.2">
      <c r="A36" s="3" t="s">
        <v>34</v>
      </c>
      <c r="B36" s="10">
        <v>0</v>
      </c>
      <c r="C36" s="10">
        <v>0</v>
      </c>
      <c r="D36" s="18" t="str">
        <f t="shared" si="0"/>
        <v/>
      </c>
      <c r="E36" s="19" t="str">
        <f t="shared" si="1"/>
        <v/>
      </c>
      <c r="F36" s="10">
        <v>0</v>
      </c>
      <c r="G36" s="20" t="str">
        <f t="shared" si="2"/>
        <v/>
      </c>
      <c r="H36" s="21" t="str">
        <f t="shared" si="3"/>
        <v/>
      </c>
    </row>
    <row r="37" spans="1:10" outlineLevel="1" x14ac:dyDescent="0.2">
      <c r="A37" s="2" t="s">
        <v>36</v>
      </c>
      <c r="B37" s="10">
        <v>10</v>
      </c>
      <c r="C37" s="10">
        <v>12</v>
      </c>
      <c r="D37" s="18" t="str">
        <f t="shared" si="0"/>
        <v/>
      </c>
      <c r="E37" s="19" t="str">
        <f t="shared" si="1"/>
        <v xml:space="preserve"> +2</v>
      </c>
      <c r="F37" s="10">
        <v>15</v>
      </c>
      <c r="G37" s="20" t="str">
        <f t="shared" si="2"/>
        <v xml:space="preserve">-3 </v>
      </c>
      <c r="H37" s="21" t="str">
        <f t="shared" si="3"/>
        <v/>
      </c>
    </row>
    <row r="38" spans="1:10" outlineLevel="1" x14ac:dyDescent="0.2">
      <c r="A38" s="3" t="s">
        <v>34</v>
      </c>
      <c r="B38" s="10">
        <v>8</v>
      </c>
      <c r="C38" s="10">
        <v>6</v>
      </c>
      <c r="D38" s="18" t="str">
        <f t="shared" si="0"/>
        <v xml:space="preserve">-2 </v>
      </c>
      <c r="E38" s="19" t="str">
        <f t="shared" si="1"/>
        <v/>
      </c>
      <c r="F38" s="10">
        <v>10</v>
      </c>
      <c r="G38" s="20" t="str">
        <f t="shared" si="2"/>
        <v xml:space="preserve">-4 </v>
      </c>
      <c r="H38" s="21" t="str">
        <f t="shared" si="3"/>
        <v/>
      </c>
    </row>
    <row r="39" spans="1:10" outlineLevel="1" x14ac:dyDescent="0.2">
      <c r="A39" s="2" t="s">
        <v>37</v>
      </c>
      <c r="B39" s="10">
        <v>-2</v>
      </c>
      <c r="C39" s="10">
        <v>0</v>
      </c>
      <c r="D39" s="18" t="str">
        <f t="shared" si="0"/>
        <v/>
      </c>
      <c r="E39" s="19" t="str">
        <f t="shared" si="1"/>
        <v xml:space="preserve"> +2</v>
      </c>
      <c r="F39" s="10">
        <v>0</v>
      </c>
      <c r="G39" s="20" t="str">
        <f t="shared" si="2"/>
        <v/>
      </c>
      <c r="H39" s="21" t="str">
        <f t="shared" si="3"/>
        <v/>
      </c>
    </row>
    <row r="40" spans="1:10" outlineLevel="1" x14ac:dyDescent="0.2">
      <c r="A40" s="2" t="s">
        <v>38</v>
      </c>
      <c r="B40" s="10">
        <v>-2</v>
      </c>
      <c r="C40" s="10">
        <v>-25</v>
      </c>
      <c r="D40" s="18" t="str">
        <f t="shared" si="0"/>
        <v>-23 █</v>
      </c>
      <c r="E40" s="19" t="str">
        <f t="shared" si="1"/>
        <v/>
      </c>
      <c r="F40" s="10">
        <v>-3</v>
      </c>
      <c r="G40" s="20" t="str">
        <f t="shared" si="2"/>
        <v>-22 █</v>
      </c>
      <c r="H40" s="21" t="str">
        <f t="shared" si="3"/>
        <v/>
      </c>
    </row>
    <row r="41" spans="1:10" outlineLevel="1" x14ac:dyDescent="0.2">
      <c r="A41" s="3" t="s">
        <v>39</v>
      </c>
      <c r="B41" s="10">
        <v>-1</v>
      </c>
      <c r="C41" s="10">
        <v>-1</v>
      </c>
      <c r="D41" s="18" t="str">
        <f t="shared" si="0"/>
        <v/>
      </c>
      <c r="E41" s="19" t="str">
        <f t="shared" si="1"/>
        <v/>
      </c>
      <c r="F41" s="10">
        <v>-1</v>
      </c>
      <c r="G41" s="20" t="str">
        <f t="shared" si="2"/>
        <v/>
      </c>
      <c r="H41" s="21" t="str">
        <f t="shared" si="3"/>
        <v/>
      </c>
    </row>
    <row r="42" spans="1:10" s="5" customFormat="1" x14ac:dyDescent="0.2">
      <c r="A42" s="8" t="s">
        <v>40</v>
      </c>
      <c r="B42" s="11">
        <f>B33+B35+B37+B39+B40</f>
        <v>26</v>
      </c>
      <c r="C42" s="11">
        <f>C33+C35+C37+C39+C40</f>
        <v>43</v>
      </c>
      <c r="D42" s="18" t="str">
        <f t="shared" si="0"/>
        <v/>
      </c>
      <c r="E42" s="19" t="str">
        <f t="shared" si="1"/>
        <v xml:space="preserve"> +17</v>
      </c>
      <c r="F42" s="11">
        <f>F33+F35+F37+F39+F40</f>
        <v>37</v>
      </c>
      <c r="G42" s="20" t="str">
        <f t="shared" si="2"/>
        <v/>
      </c>
      <c r="H42" s="21" t="str">
        <f t="shared" si="3"/>
        <v xml:space="preserve"> +6</v>
      </c>
      <c r="I42" s="6"/>
      <c r="J42" s="6"/>
    </row>
    <row r="43" spans="1:10" s="5" customFormat="1" x14ac:dyDescent="0.2">
      <c r="A43" s="8" t="s">
        <v>41</v>
      </c>
      <c r="B43" s="11">
        <f>B32+B42</f>
        <v>294</v>
      </c>
      <c r="C43" s="11">
        <f>C32+C42</f>
        <v>223</v>
      </c>
      <c r="D43" s="18" t="str">
        <f t="shared" si="0"/>
        <v>-71 ███</v>
      </c>
      <c r="E43" s="19" t="str">
        <f t="shared" si="1"/>
        <v/>
      </c>
      <c r="F43" s="11">
        <f>F32+F42</f>
        <v>-83</v>
      </c>
      <c r="G43" s="20" t="str">
        <f t="shared" si="2"/>
        <v/>
      </c>
      <c r="H43" s="21" t="str">
        <f t="shared" si="3"/>
        <v>███████████████ +306</v>
      </c>
      <c r="I43" s="6"/>
      <c r="J43" s="6"/>
    </row>
    <row r="44" spans="1:10" outlineLevel="1" x14ac:dyDescent="0.2">
      <c r="A44" s="2" t="s">
        <v>42</v>
      </c>
      <c r="B44" s="10">
        <v>0</v>
      </c>
      <c r="C44" s="10">
        <v>4</v>
      </c>
      <c r="D44" s="18" t="str">
        <f t="shared" si="0"/>
        <v/>
      </c>
      <c r="E44" s="19" t="str">
        <f t="shared" si="1"/>
        <v xml:space="preserve"> +4</v>
      </c>
      <c r="F44" s="10">
        <v>2</v>
      </c>
      <c r="G44" s="20" t="str">
        <f t="shared" si="2"/>
        <v/>
      </c>
      <c r="H44" s="21" t="str">
        <f t="shared" si="3"/>
        <v xml:space="preserve"> +2</v>
      </c>
    </row>
    <row r="45" spans="1:10" outlineLevel="1" x14ac:dyDescent="0.2">
      <c r="A45" s="2" t="s">
        <v>43</v>
      </c>
      <c r="B45" s="10">
        <v>0</v>
      </c>
      <c r="C45" s="10">
        <v>0</v>
      </c>
      <c r="D45" s="18" t="str">
        <f t="shared" si="0"/>
        <v/>
      </c>
      <c r="E45" s="19" t="str">
        <f t="shared" si="1"/>
        <v/>
      </c>
      <c r="F45" s="10">
        <v>-12</v>
      </c>
      <c r="G45" s="20" t="str">
        <f t="shared" si="2"/>
        <v/>
      </c>
      <c r="H45" s="21" t="str">
        <f t="shared" si="3"/>
        <v xml:space="preserve"> +12</v>
      </c>
    </row>
    <row r="46" spans="1:10" s="5" customFormat="1" x14ac:dyDescent="0.2">
      <c r="A46" s="8" t="s">
        <v>44</v>
      </c>
      <c r="B46" s="11">
        <f>B44+B45</f>
        <v>0</v>
      </c>
      <c r="C46" s="11">
        <f>C44+C45</f>
        <v>4</v>
      </c>
      <c r="D46" s="18" t="str">
        <f t="shared" si="0"/>
        <v/>
      </c>
      <c r="E46" s="19" t="str">
        <f t="shared" si="1"/>
        <v xml:space="preserve"> +4</v>
      </c>
      <c r="F46" s="11">
        <f>F44+F45</f>
        <v>-10</v>
      </c>
      <c r="G46" s="20" t="str">
        <f t="shared" si="2"/>
        <v/>
      </c>
      <c r="H46" s="21" t="str">
        <f t="shared" si="3"/>
        <v xml:space="preserve"> +14</v>
      </c>
      <c r="I46" s="6"/>
      <c r="J46" s="6"/>
    </row>
    <row r="47" spans="1:10" s="5" customFormat="1" x14ac:dyDescent="0.2">
      <c r="A47" s="8" t="s">
        <v>45</v>
      </c>
      <c r="B47" s="11">
        <f>B43+B46</f>
        <v>294</v>
      </c>
      <c r="C47" s="11">
        <f>C43+C46</f>
        <v>227</v>
      </c>
      <c r="D47" s="18" t="str">
        <f t="shared" si="0"/>
        <v>-67 ███</v>
      </c>
      <c r="E47" s="19" t="str">
        <f t="shared" si="1"/>
        <v/>
      </c>
      <c r="F47" s="11">
        <f>F43+F46</f>
        <v>-93</v>
      </c>
      <c r="G47" s="20" t="str">
        <f t="shared" si="2"/>
        <v/>
      </c>
      <c r="H47" s="21" t="str">
        <f t="shared" si="3"/>
        <v>████████████████ +320</v>
      </c>
      <c r="I47" s="6"/>
      <c r="J47" s="6"/>
    </row>
    <row r="48" spans="1:10" x14ac:dyDescent="0.2">
      <c r="A48" s="2" t="s">
        <v>46</v>
      </c>
      <c r="B48" s="10">
        <v>-10</v>
      </c>
      <c r="C48" s="10">
        <v>-3</v>
      </c>
      <c r="D48" s="18" t="str">
        <f t="shared" si="0"/>
        <v/>
      </c>
      <c r="E48" s="19" t="str">
        <f t="shared" si="1"/>
        <v xml:space="preserve"> +7</v>
      </c>
      <c r="F48" s="10">
        <v>0</v>
      </c>
      <c r="G48" s="20" t="str">
        <f t="shared" si="2"/>
        <v xml:space="preserve">-3 </v>
      </c>
      <c r="H48" s="21" t="str">
        <f t="shared" si="3"/>
        <v/>
      </c>
    </row>
    <row r="49" spans="1:10" x14ac:dyDescent="0.2">
      <c r="A49" s="2" t="s">
        <v>47</v>
      </c>
      <c r="B49" s="10">
        <v>0</v>
      </c>
      <c r="C49" s="10">
        <v>0</v>
      </c>
      <c r="D49" s="18" t="str">
        <f t="shared" si="0"/>
        <v/>
      </c>
      <c r="E49" s="19" t="str">
        <f t="shared" si="1"/>
        <v/>
      </c>
      <c r="F49" s="10">
        <v>0</v>
      </c>
      <c r="G49" s="20" t="str">
        <f t="shared" si="2"/>
        <v/>
      </c>
      <c r="H49" s="21" t="str">
        <f t="shared" si="3"/>
        <v/>
      </c>
    </row>
    <row r="50" spans="1:10" s="5" customFormat="1" x14ac:dyDescent="0.2">
      <c r="A50" s="8" t="s">
        <v>48</v>
      </c>
      <c r="B50" s="11">
        <f>B47+B48+B49</f>
        <v>284</v>
      </c>
      <c r="C50" s="11">
        <f>C47+C48+C49</f>
        <v>224</v>
      </c>
      <c r="D50" s="18" t="str">
        <f t="shared" si="0"/>
        <v>-60 ███</v>
      </c>
      <c r="E50" s="19" t="str">
        <f t="shared" si="1"/>
        <v/>
      </c>
      <c r="F50" s="11">
        <f>F47+F48+F49</f>
        <v>-93</v>
      </c>
      <c r="G50" s="20" t="str">
        <f t="shared" si="2"/>
        <v/>
      </c>
      <c r="H50" s="21" t="str">
        <f t="shared" si="3"/>
        <v>███████████████ +317</v>
      </c>
      <c r="I50" s="6"/>
      <c r="J50" s="6"/>
    </row>
  </sheetData>
  <mergeCells count="2">
    <mergeCell ref="D4:E4"/>
    <mergeCell ref="G4:H4"/>
  </mergeCells>
  <dataValidations count="1">
    <dataValidation type="list" allowBlank="1" showInputMessage="1" showErrorMessage="1" sqref="C1">
      <formula1>lst_Blockzeichen</formula1>
    </dataValidation>
  </dataValidations>
  <pageMargins left="0.7" right="0.7" top="0.78740157499999996" bottom="0.78740157499999996" header="0.3" footer="0.3"/>
  <pageSetup paperSize="9" scale="7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Spinner 3">
              <controlPr defaultSize="0" autoPict="0">
                <anchor moveWithCells="1" sizeWithCells="1">
                  <from>
                    <xdr:col>3</xdr:col>
                    <xdr:colOff>428625</xdr:colOff>
                    <xdr:row>0</xdr:row>
                    <xdr:rowOff>171450</xdr:rowOff>
                  </from>
                  <to>
                    <xdr:col>3</xdr:col>
                    <xdr:colOff>752475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DATA</vt:lpstr>
      <vt:lpstr>Ergebnisrechnung</vt:lpstr>
      <vt:lpstr>lst_Blockzeichen</vt:lpstr>
      <vt:lpstr>rng_Faktor</vt:lpstr>
      <vt:lpstr>Ergebnisrechnung!rng_Zeichen</vt:lpstr>
    </vt:vector>
  </TitlesOfParts>
  <Company>Schels DV-Training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Ignatz Schels</dc:creator>
  <cp:lastModifiedBy>Ignatz Schels</cp:lastModifiedBy>
  <dcterms:created xsi:type="dcterms:W3CDTF">2011-01-19T10:43:16Z</dcterms:created>
  <dcterms:modified xsi:type="dcterms:W3CDTF">2016-11-15T19:05:28Z</dcterms:modified>
</cp:coreProperties>
</file>